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ohammedrashid/Desktop/Doc list/untitled folder/spring 2023/Data mining/Assignment3/"/>
    </mc:Choice>
  </mc:AlternateContent>
  <xr:revisionPtr revIDLastSave="0" documentId="13_ncr:1_{65AC17AA-12ED-3549-80CB-F19D02E6651C}" xr6:coauthVersionLast="37" xr6:coauthVersionMax="47" xr10:uidLastSave="{00000000-0000-0000-0000-000000000000}"/>
  <bookViews>
    <workbookView xWindow="0" yWindow="0" windowWidth="28800" windowHeight="18000" xr2:uid="{388B69B7-685A-4B44-B96D-F6EB0E603EC8}"/>
  </bookViews>
  <sheets>
    <sheet name="Sheet1" sheetId="1" r:id="rId1"/>
    <sheet name="Sheet2" sheetId="2" r:id="rId2"/>
    <sheet name="Sheet3" sheetId="4" r:id="rId3"/>
  </sheets>
  <calcPr calcId="1790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34" i="1" l="1"/>
  <c r="G35" i="1"/>
  <c r="G36" i="1"/>
  <c r="G37" i="1"/>
  <c r="G33" i="1"/>
  <c r="F34" i="1"/>
  <c r="F35" i="1"/>
  <c r="F36" i="1"/>
  <c r="F37" i="1"/>
  <c r="F33" i="1"/>
  <c r="E34" i="1"/>
  <c r="E35" i="1"/>
  <c r="E36" i="1"/>
  <c r="E37" i="1"/>
  <c r="E33" i="1"/>
  <c r="E7" i="1"/>
  <c r="E38" i="1" s="1"/>
  <c r="E8" i="1"/>
  <c r="E39" i="1" s="1"/>
  <c r="G26" i="1"/>
  <c r="G57" i="1" s="1"/>
  <c r="F26" i="1"/>
  <c r="F57" i="1" s="1"/>
  <c r="E26" i="1"/>
  <c r="E57" i="1" s="1"/>
  <c r="F25" i="1"/>
  <c r="F56" i="1" s="1"/>
  <c r="E25" i="1"/>
  <c r="E56" i="1" s="1"/>
  <c r="G24" i="1"/>
  <c r="G55" i="1" s="1"/>
  <c r="F24" i="1"/>
  <c r="F55" i="1" s="1"/>
  <c r="E24" i="1"/>
  <c r="E55" i="1" s="1"/>
  <c r="G23" i="1"/>
  <c r="G54" i="1" s="1"/>
  <c r="F23" i="1"/>
  <c r="F54" i="1" s="1"/>
  <c r="E23" i="1"/>
  <c r="E54" i="1" s="1"/>
  <c r="G22" i="1"/>
  <c r="G53" i="1" s="1"/>
  <c r="F22" i="1"/>
  <c r="F53" i="1" s="1"/>
  <c r="E22" i="1"/>
  <c r="E53" i="1" s="1"/>
  <c r="G21" i="1"/>
  <c r="G52" i="1" s="1"/>
  <c r="F21" i="1"/>
  <c r="F52" i="1" s="1"/>
  <c r="E21" i="1"/>
  <c r="E52" i="1" s="1"/>
  <c r="F20" i="1"/>
  <c r="F51" i="1" s="1"/>
  <c r="E20" i="1"/>
  <c r="E51" i="1" s="1"/>
  <c r="G19" i="1"/>
  <c r="G50" i="1" s="1"/>
  <c r="F19" i="1"/>
  <c r="F50" i="1" s="1"/>
  <c r="E19" i="1"/>
  <c r="E50" i="1" s="1"/>
  <c r="G18" i="1"/>
  <c r="G49" i="1" s="1"/>
  <c r="F18" i="1"/>
  <c r="F49" i="1" s="1"/>
  <c r="E18" i="1"/>
  <c r="E49" i="1" s="1"/>
  <c r="G17" i="1"/>
  <c r="G48" i="1" s="1"/>
  <c r="F17" i="1"/>
  <c r="F48" i="1" s="1"/>
  <c r="E17" i="1"/>
  <c r="E48" i="1" s="1"/>
  <c r="G16" i="1"/>
  <c r="G47" i="1" s="1"/>
  <c r="F16" i="1"/>
  <c r="F47" i="1" s="1"/>
  <c r="E16" i="1"/>
  <c r="E47" i="1" s="1"/>
  <c r="F15" i="1"/>
  <c r="F46" i="1" s="1"/>
  <c r="E15" i="1"/>
  <c r="E46" i="1" s="1"/>
  <c r="G14" i="1"/>
  <c r="G45" i="1" s="1"/>
  <c r="F14" i="1"/>
  <c r="F45" i="1" s="1"/>
  <c r="E14" i="1"/>
  <c r="E45" i="1" s="1"/>
  <c r="G13" i="1"/>
  <c r="G44" i="1" s="1"/>
  <c r="F13" i="1"/>
  <c r="F44" i="1" s="1"/>
  <c r="E13" i="1"/>
  <c r="E44" i="1" s="1"/>
  <c r="G12" i="1"/>
  <c r="G43" i="1" s="1"/>
  <c r="F12" i="1"/>
  <c r="F43" i="1" s="1"/>
  <c r="E12" i="1"/>
  <c r="E43" i="1" s="1"/>
  <c r="G11" i="1"/>
  <c r="G42" i="1" s="1"/>
  <c r="G9" i="1"/>
  <c r="G40" i="1" s="1"/>
  <c r="G8" i="1"/>
  <c r="G39" i="1" s="1"/>
  <c r="G7" i="1"/>
  <c r="G38" i="1" s="1"/>
  <c r="F11" i="1"/>
  <c r="F42" i="1" s="1"/>
  <c r="F10" i="1"/>
  <c r="F41" i="1" s="1"/>
  <c r="F9" i="1"/>
  <c r="F40" i="1" s="1"/>
  <c r="F8" i="1"/>
  <c r="F39" i="1" s="1"/>
  <c r="F7" i="1"/>
  <c r="F38" i="1" s="1"/>
  <c r="E11" i="1"/>
  <c r="E42" i="1" s="1"/>
  <c r="E10" i="1"/>
  <c r="E41" i="1" s="1"/>
  <c r="E9" i="1"/>
  <c r="E40" i="1" s="1"/>
  <c r="G10" i="1"/>
  <c r="G15" i="1" s="1"/>
  <c r="G20" i="1" s="1"/>
  <c r="G25" i="1" s="1"/>
  <c r="G56" i="1" s="1"/>
  <c r="G41" i="1" l="1"/>
  <c r="G46" i="1"/>
  <c r="G51" i="1"/>
  <c r="G29" i="1"/>
  <c r="F29" i="1"/>
  <c r="G28" i="1"/>
  <c r="F28" i="1"/>
  <c r="E29" i="1"/>
  <c r="E28" i="1"/>
</calcChain>
</file>

<file path=xl/sharedStrings.xml><?xml version="1.0" encoding="utf-8"?>
<sst xmlns="http://schemas.openxmlformats.org/spreadsheetml/2006/main" count="220" uniqueCount="31">
  <si>
    <t>obs</t>
  </si>
  <si>
    <t>Student</t>
  </si>
  <si>
    <t>Country</t>
  </si>
  <si>
    <t>Gross</t>
  </si>
  <si>
    <t>GDP</t>
  </si>
  <si>
    <t>Population</t>
  </si>
  <si>
    <t>Inflation</t>
  </si>
  <si>
    <t>Move forward? Y/N</t>
  </si>
  <si>
    <t>YN</t>
  </si>
  <si>
    <t>Jennifer</t>
  </si>
  <si>
    <t>Brazil</t>
  </si>
  <si>
    <t>1.89T</t>
  </si>
  <si>
    <t>Yes</t>
  </si>
  <si>
    <t>James</t>
  </si>
  <si>
    <t>Cuba</t>
  </si>
  <si>
    <t>137 B</t>
  </si>
  <si>
    <t>No</t>
  </si>
  <si>
    <t>Robert</t>
  </si>
  <si>
    <t>Egypt</t>
  </si>
  <si>
    <t>469.09 B</t>
  </si>
  <si>
    <t>Michael</t>
  </si>
  <si>
    <t>Moldova</t>
  </si>
  <si>
    <t>13.68 B</t>
  </si>
  <si>
    <t>Elizabeth</t>
  </si>
  <si>
    <t>Indonesia</t>
  </si>
  <si>
    <t>1.32T</t>
  </si>
  <si>
    <t>138 B</t>
  </si>
  <si>
    <t>139 B</t>
  </si>
  <si>
    <t>140 B</t>
  </si>
  <si>
    <t>141 B</t>
  </si>
  <si>
    <t>K-means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</si>
</sst>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8">
    <xf numFmtId="0" fontId="0" fillId="0" borderId="0" xfId="0"/>
    <xf numFmtId="0" fontId="3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1" fontId="4" fillId="0" borderId="0" xfId="1" applyNumberFormat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1" fontId="0" fillId="0" borderId="0" xfId="1" applyNumberFormat="1" applyFont="1" applyBorder="1" applyAlignment="1">
      <alignment horizontal="center"/>
    </xf>
    <xf numFmtId="10" fontId="0" fillId="0" borderId="0" xfId="2" applyNumberFormat="1" applyFont="1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1" fontId="0" fillId="0" borderId="1" xfId="1" applyNumberFormat="1" applyFont="1" applyBorder="1" applyAlignment="1">
      <alignment horizontal="center"/>
    </xf>
    <xf numFmtId="10" fontId="0" fillId="0" borderId="1" xfId="2" applyNumberFormat="1" applyFont="1" applyBorder="1" applyAlignment="1">
      <alignment horizontal="center"/>
    </xf>
    <xf numFmtId="2" fontId="0" fillId="0" borderId="0" xfId="0" applyNumberFormat="1"/>
    <xf numFmtId="1" fontId="0" fillId="0" borderId="0" xfId="0" applyNumberFormat="1"/>
    <xf numFmtId="10" fontId="0" fillId="0" borderId="0" xfId="0" applyNumberFormat="1"/>
    <xf numFmtId="0" fontId="5" fillId="0" borderId="0" xfId="0" applyFont="1"/>
    <xf numFmtId="10" fontId="0" fillId="0" borderId="0" xfId="0" applyNumberFormat="1" applyAlignment="1">
      <alignment horizontal="center"/>
    </xf>
    <xf numFmtId="0" fontId="0" fillId="2" borderId="0" xfId="0" applyFill="1"/>
  </cellXfs>
  <cellStyles count="3">
    <cellStyle name="Currency" xfId="1" builtinId="4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22</xdr:col>
      <xdr:colOff>127000</xdr:colOff>
      <xdr:row>61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AFBB271-2430-0542-8C24-B0769307D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0500"/>
          <a:ext cx="18288000" cy="1143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698500</xdr:colOff>
      <xdr:row>2</xdr:row>
      <xdr:rowOff>76200</xdr:rowOff>
    </xdr:from>
    <xdr:ext cx="6616700" cy="264431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B745E46C-DD66-FD45-AFD7-E53FADA720E7}"/>
            </a:ext>
          </a:extLst>
        </xdr:cNvPr>
        <xdr:cNvSpPr txBox="1"/>
      </xdr:nvSpPr>
      <xdr:spPr>
        <a:xfrm>
          <a:off x="698500" y="457200"/>
          <a:ext cx="6616700" cy="26443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</xdr:col>
      <xdr:colOff>139700</xdr:colOff>
      <xdr:row>2</xdr:row>
      <xdr:rowOff>0</xdr:rowOff>
    </xdr:from>
    <xdr:to>
      <xdr:col>12</xdr:col>
      <xdr:colOff>88900</xdr:colOff>
      <xdr:row>35</xdr:row>
      <xdr:rowOff>25400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D3F49587-313C-194D-A141-11DD24B418C8}"/>
            </a:ext>
          </a:extLst>
        </xdr:cNvPr>
        <xdr:cNvSpPr txBox="1"/>
      </xdr:nvSpPr>
      <xdr:spPr>
        <a:xfrm>
          <a:off x="965200" y="381000"/>
          <a:ext cx="9029700" cy="63119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I tried to produce results based on the five original observations but was unable to do so. Therefore I simulated additional results starting in row 7 and below. Assuming that the simulated variable values (GDP, Population, Inflation) of every analyst were distributed around the original value but with a standard deviation of all analyst values for a particular variable (please see all formulas that look like =NORMINV(RAND(),$E$2,E$29). </a:t>
          </a:r>
        </a:p>
        <a:p>
          <a:endParaRPr lang="en-US" sz="1100"/>
        </a:p>
        <a:p>
          <a:r>
            <a:rPr lang="en-US" sz="1100"/>
            <a:t>Further down in the sheet, starting in row 32, I standardized the values of the variables. The method used is k-means clustering, was very sensitive to differences in magnitudes of variables and thus I had to standardize. GDP, for example, was not on the same scale as Population (growth) and Inflation. I took the data that would be entered in R and saved it separately (see second attachment). Entered this data into R and produced the k-means clustering. The results were pasted on Sheet2 of  submitted file. Then I took the output from the R command &gt; ynk$cluster (see Sheet2) and pasted it back into your data, next to the standardized values.</a:t>
          </a:r>
        </a:p>
        <a:p>
          <a:endParaRPr lang="en-US" sz="1100"/>
        </a:p>
        <a:p>
          <a:r>
            <a:rPr lang="en-US" sz="1100"/>
            <a:t>Initially</a:t>
          </a:r>
          <a:r>
            <a:rPr lang="en-US" sz="1100" baseline="0"/>
            <a:t> Michael is recommending maldova but with the high inflation rate the itseems to be a good idea to lauch the product but considerating james recommendation with low inflation rate cuba will be a better option. As we take more obsetvatin and considering the kmeans clustering four out of five instance we need to avoid moldova.</a:t>
          </a:r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12ACA0-A253-4917-B1BD-94817F2AE695}">
  <dimension ref="A1:AK57"/>
  <sheetViews>
    <sheetView tabSelected="1" topLeftCell="A28" zoomScale="120" zoomScaleNormal="120" workbookViewId="0">
      <selection activeCell="C61" sqref="C61"/>
    </sheetView>
  </sheetViews>
  <sheetFormatPr baseColWidth="10" defaultColWidth="8.83203125" defaultRowHeight="15" x14ac:dyDescent="0.2"/>
  <cols>
    <col min="1" max="1" width="4.5" bestFit="1" customWidth="1"/>
    <col min="2" max="2" width="8" bestFit="1" customWidth="1"/>
    <col min="3" max="3" width="8.5" bestFit="1" customWidth="1"/>
    <col min="4" max="4" width="8" bestFit="1" customWidth="1"/>
    <col min="5" max="5" width="16.83203125" bestFit="1" customWidth="1"/>
    <col min="6" max="6" width="21.1640625" style="5" bestFit="1" customWidth="1"/>
    <col min="7" max="7" width="7.6640625" bestFit="1" customWidth="1"/>
    <col min="8" max="8" width="16.33203125" bestFit="1" customWidth="1"/>
    <col min="9" max="9" width="3.33203125" bestFit="1" customWidth="1"/>
  </cols>
  <sheetData>
    <row r="1" spans="1:9" x14ac:dyDescent="0.2">
      <c r="A1" s="1" t="s">
        <v>0</v>
      </c>
      <c r="B1" s="2" t="s">
        <v>1</v>
      </c>
      <c r="C1" s="2" t="s">
        <v>2</v>
      </c>
      <c r="D1" s="2" t="s">
        <v>3</v>
      </c>
      <c r="E1" s="3" t="s">
        <v>4</v>
      </c>
      <c r="F1" s="2" t="s">
        <v>5</v>
      </c>
      <c r="G1" s="2" t="s">
        <v>6</v>
      </c>
      <c r="H1" s="2" t="s">
        <v>7</v>
      </c>
      <c r="I1" s="4" t="s">
        <v>8</v>
      </c>
    </row>
    <row r="2" spans="1:9" x14ac:dyDescent="0.2">
      <c r="A2" s="1">
        <v>1</v>
      </c>
      <c r="B2" s="5" t="s">
        <v>9</v>
      </c>
      <c r="C2" s="5" t="s">
        <v>10</v>
      </c>
      <c r="D2" s="5" t="s">
        <v>11</v>
      </c>
      <c r="E2" s="6">
        <v>1890000000000</v>
      </c>
      <c r="F2" s="7">
        <v>4.5999999999999999E-3</v>
      </c>
      <c r="G2" s="7">
        <v>5.7700000000000001E-2</v>
      </c>
      <c r="H2" s="5" t="s">
        <v>12</v>
      </c>
      <c r="I2" s="5">
        <v>1</v>
      </c>
    </row>
    <row r="3" spans="1:9" x14ac:dyDescent="0.2">
      <c r="A3" s="1">
        <v>2</v>
      </c>
      <c r="B3" s="5" t="s">
        <v>13</v>
      </c>
      <c r="C3" s="5" t="s">
        <v>14</v>
      </c>
      <c r="D3" s="5" t="s">
        <v>15</v>
      </c>
      <c r="E3" s="6">
        <v>137000000000</v>
      </c>
      <c r="F3" s="7">
        <v>5.5E-2</v>
      </c>
      <c r="G3" s="7">
        <v>3.1E-2</v>
      </c>
      <c r="H3" s="5" t="s">
        <v>16</v>
      </c>
      <c r="I3" s="5">
        <v>0</v>
      </c>
    </row>
    <row r="4" spans="1:9" x14ac:dyDescent="0.2">
      <c r="A4" s="1">
        <v>3</v>
      </c>
      <c r="B4" s="5" t="s">
        <v>17</v>
      </c>
      <c r="C4" s="5" t="s">
        <v>18</v>
      </c>
      <c r="D4" s="5" t="s">
        <v>19</v>
      </c>
      <c r="E4" s="6">
        <v>469000000000</v>
      </c>
      <c r="F4" s="7">
        <v>1.5800000000000002E-2</v>
      </c>
      <c r="G4" s="7">
        <v>5.5E-2</v>
      </c>
      <c r="H4" s="5" t="s">
        <v>12</v>
      </c>
      <c r="I4" s="5">
        <v>1</v>
      </c>
    </row>
    <row r="5" spans="1:9" x14ac:dyDescent="0.2">
      <c r="A5" s="1">
        <v>4</v>
      </c>
      <c r="B5" s="5" t="s">
        <v>20</v>
      </c>
      <c r="C5" s="5" t="s">
        <v>21</v>
      </c>
      <c r="D5" s="5" t="s">
        <v>22</v>
      </c>
      <c r="E5" s="6">
        <v>13680000000</v>
      </c>
      <c r="F5" s="7">
        <v>6.9099999999999995E-2</v>
      </c>
      <c r="G5" s="7">
        <v>0.13819999999999999</v>
      </c>
      <c r="H5" s="5" t="s">
        <v>12</v>
      </c>
      <c r="I5" s="5">
        <v>1</v>
      </c>
    </row>
    <row r="6" spans="1:9" x14ac:dyDescent="0.2">
      <c r="A6" s="8">
        <v>5</v>
      </c>
      <c r="B6" s="9" t="s">
        <v>23</v>
      </c>
      <c r="C6" s="9" t="s">
        <v>24</v>
      </c>
      <c r="D6" s="9" t="s">
        <v>25</v>
      </c>
      <c r="E6" s="10">
        <v>1320000000000</v>
      </c>
      <c r="F6" s="11">
        <v>6.4000000000000003E-3</v>
      </c>
      <c r="G6" s="11">
        <v>5.28E-2</v>
      </c>
      <c r="H6" s="9" t="s">
        <v>12</v>
      </c>
      <c r="I6" s="9">
        <v>1</v>
      </c>
    </row>
    <row r="7" spans="1:9" x14ac:dyDescent="0.2">
      <c r="A7" s="1">
        <v>6</v>
      </c>
      <c r="B7" s="5" t="s">
        <v>9</v>
      </c>
      <c r="C7" s="5" t="s">
        <v>10</v>
      </c>
      <c r="D7" s="5" t="s">
        <v>11</v>
      </c>
      <c r="E7" s="12">
        <f ca="1">NORMINV(RAND(),E$2,E$29)</f>
        <v>1873749965359.4443</v>
      </c>
      <c r="F7" s="16">
        <f ca="1">NORMINV(RAND(),F$2,F$29)</f>
        <v>2.8027814720594037E-2</v>
      </c>
      <c r="G7" s="14">
        <f ca="1">NORMINV(RAND(),G$2,G$29)</f>
        <v>9.5296322840314002E-2</v>
      </c>
      <c r="H7" s="5" t="s">
        <v>12</v>
      </c>
      <c r="I7" s="5">
        <v>1</v>
      </c>
    </row>
    <row r="8" spans="1:9" x14ac:dyDescent="0.2">
      <c r="A8" s="1">
        <v>7</v>
      </c>
      <c r="B8" s="5" t="s">
        <v>13</v>
      </c>
      <c r="C8" s="5" t="s">
        <v>14</v>
      </c>
      <c r="D8" s="5" t="s">
        <v>26</v>
      </c>
      <c r="E8" s="12">
        <f ca="1">NORMINV(RAND(),E$3,E$29)</f>
        <v>584837526651.86182</v>
      </c>
      <c r="F8" s="16">
        <f ca="1">NORMINV(RAND(),F$3,F$29)</f>
        <v>6.9698132849481509E-2</v>
      </c>
      <c r="G8" s="14">
        <f ca="1">NORMINV(RAND(),G$3,G$29)</f>
        <v>-1.2188586295554776E-2</v>
      </c>
      <c r="H8" s="5" t="s">
        <v>16</v>
      </c>
      <c r="I8" s="5">
        <v>0</v>
      </c>
    </row>
    <row r="9" spans="1:9" x14ac:dyDescent="0.2">
      <c r="A9" s="8">
        <v>8</v>
      </c>
      <c r="B9" s="5" t="s">
        <v>17</v>
      </c>
      <c r="C9" s="5" t="s">
        <v>18</v>
      </c>
      <c r="D9" s="5" t="s">
        <v>19</v>
      </c>
      <c r="E9" s="12">
        <f ca="1">NORMINV(RAND(),E$4,E$29)</f>
        <v>346990899119.03333</v>
      </c>
      <c r="F9" s="16">
        <f ca="1">NORMINV(RAND(),F$4,F$29)</f>
        <v>5.3712567233584283E-3</v>
      </c>
      <c r="G9" s="14">
        <f ca="1">NORMINV(RAND(),G$4,G$29)</f>
        <v>0.13687415993665272</v>
      </c>
      <c r="H9" s="5" t="s">
        <v>12</v>
      </c>
      <c r="I9" s="5">
        <v>1</v>
      </c>
    </row>
    <row r="10" spans="1:9" x14ac:dyDescent="0.2">
      <c r="A10" s="1">
        <v>9</v>
      </c>
      <c r="B10" s="5" t="s">
        <v>20</v>
      </c>
      <c r="C10" s="5" t="s">
        <v>21</v>
      </c>
      <c r="D10" s="5" t="s">
        <v>22</v>
      </c>
      <c r="E10" s="12">
        <f ca="1">NORMINV(RAND(),E$5,E$29)</f>
        <v>-136325118170.27798</v>
      </c>
      <c r="F10" s="16">
        <f ca="1">NORMINV(RAND(),F$5,F$29)</f>
        <v>3.3734339587020268E-2</v>
      </c>
      <c r="G10" s="14">
        <f t="shared" ref="E8:G12" ca="1" si="0">NORMINV(RAND(),G5,G$29)</f>
        <v>0.13106332035740895</v>
      </c>
      <c r="H10" s="5" t="s">
        <v>12</v>
      </c>
      <c r="I10" s="5">
        <v>1</v>
      </c>
    </row>
    <row r="11" spans="1:9" x14ac:dyDescent="0.2">
      <c r="A11" s="1">
        <v>10</v>
      </c>
      <c r="B11" s="9" t="s">
        <v>23</v>
      </c>
      <c r="C11" s="9" t="s">
        <v>24</v>
      </c>
      <c r="D11" s="9" t="s">
        <v>25</v>
      </c>
      <c r="E11" s="12">
        <f ca="1">NORMINV(RAND(),E$6,E$29)</f>
        <v>1366993921987.9309</v>
      </c>
      <c r="F11" s="16">
        <f ca="1">NORMINV(RAND(),F$6,F$29)</f>
        <v>2.2686512307011346E-2</v>
      </c>
      <c r="G11" s="14">
        <f ca="1">NORMINV(RAND(),G$6,G$29)</f>
        <v>0.13268425529259775</v>
      </c>
      <c r="H11" s="9" t="s">
        <v>12</v>
      </c>
      <c r="I11" s="9">
        <v>1</v>
      </c>
    </row>
    <row r="12" spans="1:9" x14ac:dyDescent="0.2">
      <c r="A12" s="8">
        <v>11</v>
      </c>
      <c r="B12" s="5" t="s">
        <v>9</v>
      </c>
      <c r="C12" s="5" t="s">
        <v>10</v>
      </c>
      <c r="D12" s="5" t="s">
        <v>11</v>
      </c>
      <c r="E12" s="12">
        <f ca="1">NORMINV(RAND(),E$2,E$29)</f>
        <v>1752968895700.3447</v>
      </c>
      <c r="F12" s="16">
        <f ca="1">NORMINV(RAND(),F$2,F$29)</f>
        <v>-4.7107260371343565E-3</v>
      </c>
      <c r="G12" s="14">
        <f ca="1">NORMINV(RAND(),G$2,G$29)</f>
        <v>-2.8930511932996908E-2</v>
      </c>
      <c r="H12" s="5" t="s">
        <v>12</v>
      </c>
      <c r="I12" s="5">
        <v>1</v>
      </c>
    </row>
    <row r="13" spans="1:9" x14ac:dyDescent="0.2">
      <c r="A13" s="1">
        <v>12</v>
      </c>
      <c r="B13" s="5" t="s">
        <v>13</v>
      </c>
      <c r="C13" s="5" t="s">
        <v>14</v>
      </c>
      <c r="D13" s="5" t="s">
        <v>27</v>
      </c>
      <c r="E13" s="12">
        <f ca="1">NORMINV(RAND(),E$3,E$29)</f>
        <v>986837921003.71619</v>
      </c>
      <c r="F13" s="16">
        <f ca="1">NORMINV(RAND(),F$3,F$29)</f>
        <v>5.841806338119318E-2</v>
      </c>
      <c r="G13" s="14">
        <f ca="1">NORMINV(RAND(),G$3,G$29)</f>
        <v>1.9507844660938901E-2</v>
      </c>
      <c r="H13" s="5" t="s">
        <v>16</v>
      </c>
      <c r="I13" s="5">
        <v>0</v>
      </c>
    </row>
    <row r="14" spans="1:9" x14ac:dyDescent="0.2">
      <c r="A14" s="1">
        <v>13</v>
      </c>
      <c r="B14" s="5" t="s">
        <v>17</v>
      </c>
      <c r="C14" s="5" t="s">
        <v>18</v>
      </c>
      <c r="D14" s="5" t="s">
        <v>19</v>
      </c>
      <c r="E14" s="12">
        <f ca="1">NORMINV(RAND(),E$4,E$29)</f>
        <v>844717063633.7915</v>
      </c>
      <c r="F14" s="16">
        <f ca="1">NORMINV(RAND(),F$4,F$29)</f>
        <v>-3.6101008445406729E-2</v>
      </c>
      <c r="G14" s="14">
        <f ca="1">NORMINV(RAND(),G$4,G$29)</f>
        <v>6.9836058085693251E-2</v>
      </c>
      <c r="H14" s="5" t="s">
        <v>12</v>
      </c>
      <c r="I14" s="5">
        <v>1</v>
      </c>
    </row>
    <row r="15" spans="1:9" x14ac:dyDescent="0.2">
      <c r="A15" s="8">
        <v>14</v>
      </c>
      <c r="B15" s="5" t="s">
        <v>20</v>
      </c>
      <c r="C15" s="5" t="s">
        <v>21</v>
      </c>
      <c r="D15" s="5" t="s">
        <v>22</v>
      </c>
      <c r="E15" s="12">
        <f ca="1">NORMINV(RAND(),E$5,E$29)</f>
        <v>4100265048.0420017</v>
      </c>
      <c r="F15" s="16">
        <f ca="1">NORMINV(RAND(),F$5,F$29)</f>
        <v>8.2587983963627848E-2</v>
      </c>
      <c r="G15" s="14">
        <f t="shared" ref="G15" ca="1" si="1">NORMINV(RAND(),G10,G$29)</f>
        <v>8.1762477791827312E-2</v>
      </c>
      <c r="H15" s="5" t="s">
        <v>12</v>
      </c>
      <c r="I15" s="5">
        <v>1</v>
      </c>
    </row>
    <row r="16" spans="1:9" x14ac:dyDescent="0.2">
      <c r="A16" s="1">
        <v>15</v>
      </c>
      <c r="B16" s="9" t="s">
        <v>23</v>
      </c>
      <c r="C16" s="9" t="s">
        <v>24</v>
      </c>
      <c r="D16" s="9" t="s">
        <v>25</v>
      </c>
      <c r="E16" s="12">
        <f ca="1">NORMINV(RAND(),E$6,E$29)</f>
        <v>1153401138349.7158</v>
      </c>
      <c r="F16" s="16">
        <f ca="1">NORMINV(RAND(),F$6,F$29)</f>
        <v>2.9650460512540697E-2</v>
      </c>
      <c r="G16" s="14">
        <f ca="1">NORMINV(RAND(),G$6,G$29)</f>
        <v>0.12227747549326225</v>
      </c>
      <c r="H16" s="9" t="s">
        <v>12</v>
      </c>
      <c r="I16" s="9">
        <v>1</v>
      </c>
    </row>
    <row r="17" spans="1:11" x14ac:dyDescent="0.2">
      <c r="A17" s="1">
        <v>16</v>
      </c>
      <c r="B17" s="5" t="s">
        <v>9</v>
      </c>
      <c r="C17" s="5" t="s">
        <v>10</v>
      </c>
      <c r="D17" s="5" t="s">
        <v>11</v>
      </c>
      <c r="E17" s="12">
        <f ca="1">NORMINV(RAND(),E$2,E$29)</f>
        <v>2063379642212.863</v>
      </c>
      <c r="F17" s="16">
        <f ca="1">NORMINV(RAND(),F$2,F$29)</f>
        <v>-4.6870294517304484E-2</v>
      </c>
      <c r="G17" s="14">
        <f ca="1">NORMINV(RAND(),G$2,G$29)</f>
        <v>0.11302407263681233</v>
      </c>
      <c r="H17" s="5" t="s">
        <v>12</v>
      </c>
      <c r="I17" s="5">
        <v>1</v>
      </c>
    </row>
    <row r="18" spans="1:11" x14ac:dyDescent="0.2">
      <c r="A18" s="8">
        <v>17</v>
      </c>
      <c r="B18" s="5" t="s">
        <v>13</v>
      </c>
      <c r="C18" s="5" t="s">
        <v>14</v>
      </c>
      <c r="D18" s="5" t="s">
        <v>28</v>
      </c>
      <c r="E18" s="12">
        <f ca="1">NORMINV(RAND(),E$3,E$29)</f>
        <v>562252097488.25684</v>
      </c>
      <c r="F18" s="16">
        <f ca="1">NORMINV(RAND(),F$3,F$29)</f>
        <v>6.6230536028288683E-2</v>
      </c>
      <c r="G18" s="14">
        <f ca="1">NORMINV(RAND(),G$3,G$29)</f>
        <v>-7.0591344846915038E-3</v>
      </c>
      <c r="H18" s="5" t="s">
        <v>16</v>
      </c>
      <c r="I18" s="5">
        <v>0</v>
      </c>
    </row>
    <row r="19" spans="1:11" x14ac:dyDescent="0.2">
      <c r="A19" s="1">
        <v>18</v>
      </c>
      <c r="B19" s="5" t="s">
        <v>17</v>
      </c>
      <c r="C19" s="5" t="s">
        <v>18</v>
      </c>
      <c r="D19" s="5" t="s">
        <v>19</v>
      </c>
      <c r="E19" s="12">
        <f ca="1">NORMINV(RAND(),E$4,E$29)</f>
        <v>74249094352.840088</v>
      </c>
      <c r="F19" s="16">
        <f ca="1">NORMINV(RAND(),F$4,F$29)</f>
        <v>2.6143476283033335E-2</v>
      </c>
      <c r="G19" s="14">
        <f ca="1">NORMINV(RAND(),G$4,G$29)</f>
        <v>0.11534863342684268</v>
      </c>
      <c r="H19" s="5" t="s">
        <v>12</v>
      </c>
      <c r="I19" s="5">
        <v>1</v>
      </c>
    </row>
    <row r="20" spans="1:11" x14ac:dyDescent="0.2">
      <c r="A20" s="1">
        <v>19</v>
      </c>
      <c r="B20" s="5" t="s">
        <v>20</v>
      </c>
      <c r="C20" s="5" t="s">
        <v>21</v>
      </c>
      <c r="D20" s="5" t="s">
        <v>22</v>
      </c>
      <c r="E20" s="12">
        <f ca="1">NORMINV(RAND(),E$5,E$29)</f>
        <v>-553162106712.04797</v>
      </c>
      <c r="F20" s="16">
        <f ca="1">NORMINV(RAND(),F$5,F$29)</f>
        <v>7.1062599295170226E-2</v>
      </c>
      <c r="G20" s="14">
        <f t="shared" ref="G20" ca="1" si="2">NORMINV(RAND(),G15,G$29)</f>
        <v>5.4481946201745762E-2</v>
      </c>
      <c r="H20" s="5" t="s">
        <v>12</v>
      </c>
      <c r="I20" s="5">
        <v>1</v>
      </c>
    </row>
    <row r="21" spans="1:11" x14ac:dyDescent="0.2">
      <c r="A21" s="8">
        <v>20</v>
      </c>
      <c r="B21" s="9" t="s">
        <v>23</v>
      </c>
      <c r="C21" s="9" t="s">
        <v>24</v>
      </c>
      <c r="D21" s="9" t="s">
        <v>25</v>
      </c>
      <c r="E21" s="12">
        <f ca="1">NORMINV(RAND(),E$6,E$29)</f>
        <v>2459118904365.4404</v>
      </c>
      <c r="F21" s="16">
        <f ca="1">NORMINV(RAND(),F$6,F$29)</f>
        <v>-4.0210733634036579E-2</v>
      </c>
      <c r="G21" s="14">
        <f ca="1">NORMINV(RAND(),G$6,G$29)</f>
        <v>0.14210473651076144</v>
      </c>
      <c r="H21" s="9" t="s">
        <v>12</v>
      </c>
      <c r="I21" s="9">
        <v>1</v>
      </c>
    </row>
    <row r="22" spans="1:11" x14ac:dyDescent="0.2">
      <c r="A22" s="1">
        <v>21</v>
      </c>
      <c r="B22" s="5" t="s">
        <v>9</v>
      </c>
      <c r="C22" s="5" t="s">
        <v>10</v>
      </c>
      <c r="D22" s="5" t="s">
        <v>11</v>
      </c>
      <c r="E22" s="12">
        <f ca="1">NORMINV(RAND(),E$2,E$29)</f>
        <v>1854130515515.927</v>
      </c>
      <c r="F22" s="16">
        <f ca="1">NORMINV(RAND(),F$2,F$29)</f>
        <v>1.3880730971262347E-2</v>
      </c>
      <c r="G22" s="14">
        <f ca="1">NORMINV(RAND(),G$2,G$29)</f>
        <v>3.7551162934995427E-2</v>
      </c>
      <c r="H22" s="5" t="s">
        <v>12</v>
      </c>
      <c r="I22" s="5">
        <v>1</v>
      </c>
    </row>
    <row r="23" spans="1:11" x14ac:dyDescent="0.2">
      <c r="A23" s="1">
        <v>22</v>
      </c>
      <c r="B23" s="5" t="s">
        <v>13</v>
      </c>
      <c r="C23" s="5" t="s">
        <v>14</v>
      </c>
      <c r="D23" s="5" t="s">
        <v>29</v>
      </c>
      <c r="E23" s="12">
        <f ca="1">NORMINV(RAND(),E$3,E$29)</f>
        <v>-145032880572.27563</v>
      </c>
      <c r="F23" s="16">
        <f ca="1">NORMINV(RAND(),F$3,F$29)</f>
        <v>3.3009936347651661E-2</v>
      </c>
      <c r="G23" s="14">
        <f ca="1">NORMINV(RAND(),G$3,G$29)</f>
        <v>-7.6416179085029498E-3</v>
      </c>
      <c r="H23" s="5" t="s">
        <v>16</v>
      </c>
      <c r="I23" s="5">
        <v>0</v>
      </c>
    </row>
    <row r="24" spans="1:11" x14ac:dyDescent="0.2">
      <c r="A24" s="8">
        <v>23</v>
      </c>
      <c r="B24" s="5" t="s">
        <v>17</v>
      </c>
      <c r="C24" s="5" t="s">
        <v>18</v>
      </c>
      <c r="D24" s="5" t="s">
        <v>19</v>
      </c>
      <c r="E24" s="12">
        <f ca="1">NORMINV(RAND(),E$4,E$29)</f>
        <v>1460252096633.0522</v>
      </c>
      <c r="F24" s="16">
        <f ca="1">NORMINV(RAND(),F$4,F$29)</f>
        <v>1.9233425424654123E-2</v>
      </c>
      <c r="G24" s="14">
        <f ca="1">NORMINV(RAND(),G$4,G$29)</f>
        <v>0.12816803853004338</v>
      </c>
      <c r="H24" s="5" t="s">
        <v>12</v>
      </c>
      <c r="I24" s="5">
        <v>1</v>
      </c>
    </row>
    <row r="25" spans="1:11" x14ac:dyDescent="0.2">
      <c r="A25" s="1">
        <v>24</v>
      </c>
      <c r="B25" s="5" t="s">
        <v>20</v>
      </c>
      <c r="C25" s="5" t="s">
        <v>21</v>
      </c>
      <c r="D25" s="5" t="s">
        <v>22</v>
      </c>
      <c r="E25" s="12">
        <f ca="1">NORMINV(RAND(),E$5,E$29)</f>
        <v>18173184902.4781</v>
      </c>
      <c r="F25" s="16">
        <f ca="1">NORMINV(RAND(),F$5,F$29)</f>
        <v>0.10492001651058662</v>
      </c>
      <c r="G25" s="14">
        <f t="shared" ref="G25" ca="1" si="3">NORMINV(RAND(),G20,G$29)</f>
        <v>4.9589241947481127E-2</v>
      </c>
      <c r="H25" s="5" t="s">
        <v>12</v>
      </c>
      <c r="I25" s="5">
        <v>1</v>
      </c>
    </row>
    <row r="26" spans="1:11" x14ac:dyDescent="0.2">
      <c r="A26" s="1">
        <v>25</v>
      </c>
      <c r="B26" s="9" t="s">
        <v>23</v>
      </c>
      <c r="C26" s="9" t="s">
        <v>24</v>
      </c>
      <c r="D26" s="9" t="s">
        <v>25</v>
      </c>
      <c r="E26" s="12">
        <f ca="1">NORMINV(RAND(),E$6,E$29)</f>
        <v>1172082469003.2214</v>
      </c>
      <c r="F26" s="16">
        <f ca="1">NORMINV(RAND(),F$6,F$29)</f>
        <v>-6.9931587541833895E-3</v>
      </c>
      <c r="G26" s="14">
        <f ca="1">NORMINV(RAND(),G$6,G$29)</f>
        <v>1.0546231504386522E-2</v>
      </c>
      <c r="H26" s="9" t="s">
        <v>12</v>
      </c>
      <c r="I26" s="9">
        <v>1</v>
      </c>
    </row>
    <row r="28" spans="1:11" x14ac:dyDescent="0.2">
      <c r="E28" s="13">
        <f>AVERAGE(E2:E6)</f>
        <v>765936000000</v>
      </c>
      <c r="F28" s="16">
        <f>AVERAGE(F2:F6)</f>
        <v>3.0179999999999995E-2</v>
      </c>
      <c r="G28" s="14">
        <f>AVERAGE(G2:G6)</f>
        <v>6.694E-2</v>
      </c>
    </row>
    <row r="29" spans="1:11" x14ac:dyDescent="0.2">
      <c r="E29" s="12">
        <f>STDEV(E2:E6)</f>
        <v>809340373687.11584</v>
      </c>
      <c r="F29" s="16">
        <f>STDEV(F2:F6)</f>
        <v>2.9822005298101601E-2</v>
      </c>
      <c r="G29" s="14">
        <f>STDEV(G2:G6)</f>
        <v>4.1223633997987112E-2</v>
      </c>
    </row>
    <row r="32" spans="1:11" x14ac:dyDescent="0.2">
      <c r="A32" s="1" t="s">
        <v>0</v>
      </c>
      <c r="B32" s="2" t="s">
        <v>1</v>
      </c>
      <c r="C32" s="2" t="s">
        <v>2</v>
      </c>
      <c r="D32" s="2" t="s">
        <v>3</v>
      </c>
      <c r="E32" s="3" t="s">
        <v>4</v>
      </c>
      <c r="F32" s="2" t="s">
        <v>5</v>
      </c>
      <c r="G32" s="2" t="s">
        <v>6</v>
      </c>
      <c r="H32" s="2" t="s">
        <v>7</v>
      </c>
      <c r="I32" s="4" t="s">
        <v>8</v>
      </c>
      <c r="J32" s="2" t="s">
        <v>30</v>
      </c>
      <c r="K32" s="2" t="s">
        <v>8</v>
      </c>
    </row>
    <row r="33" spans="1:37" x14ac:dyDescent="0.2">
      <c r="A33" s="1">
        <v>1</v>
      </c>
      <c r="B33" s="5" t="s">
        <v>9</v>
      </c>
      <c r="C33" s="5" t="s">
        <v>10</v>
      </c>
      <c r="D33" s="5" t="s">
        <v>11</v>
      </c>
      <c r="E33">
        <f>(E2-E$28)/E$29</f>
        <v>1.3888643598478798</v>
      </c>
      <c r="F33" s="5">
        <f>(F2-F$28)/F$29</f>
        <v>-0.85775586665958903</v>
      </c>
      <c r="G33">
        <f>(G2-G$28)/G$29</f>
        <v>-0.22414326695339798</v>
      </c>
      <c r="H33" s="5" t="s">
        <v>12</v>
      </c>
      <c r="I33" s="5">
        <v>1</v>
      </c>
      <c r="J33">
        <v>1</v>
      </c>
      <c r="K33">
        <v>1</v>
      </c>
      <c r="M33">
        <v>1</v>
      </c>
      <c r="N33">
        <v>1</v>
      </c>
      <c r="O33">
        <v>1</v>
      </c>
      <c r="P33">
        <v>2</v>
      </c>
      <c r="Q33">
        <v>1</v>
      </c>
      <c r="R33">
        <v>1</v>
      </c>
      <c r="S33">
        <v>1</v>
      </c>
      <c r="T33">
        <v>1</v>
      </c>
      <c r="U33">
        <v>2</v>
      </c>
      <c r="V33">
        <v>1</v>
      </c>
      <c r="W33">
        <v>1</v>
      </c>
      <c r="X33">
        <v>2</v>
      </c>
      <c r="Y33">
        <v>1</v>
      </c>
      <c r="Z33">
        <v>1</v>
      </c>
      <c r="AA33">
        <v>1</v>
      </c>
      <c r="AB33">
        <v>1</v>
      </c>
      <c r="AC33">
        <v>1</v>
      </c>
      <c r="AD33">
        <v>1</v>
      </c>
      <c r="AE33">
        <v>2</v>
      </c>
      <c r="AF33">
        <v>1</v>
      </c>
      <c r="AG33">
        <v>1</v>
      </c>
      <c r="AH33">
        <v>1</v>
      </c>
      <c r="AI33">
        <v>1</v>
      </c>
      <c r="AJ33">
        <v>2</v>
      </c>
      <c r="AK33">
        <v>1</v>
      </c>
    </row>
    <row r="34" spans="1:37" x14ac:dyDescent="0.2">
      <c r="A34" s="1">
        <v>2</v>
      </c>
      <c r="B34" s="5" t="s">
        <v>13</v>
      </c>
      <c r="C34" s="5" t="s">
        <v>14</v>
      </c>
      <c r="D34" s="5" t="s">
        <v>15</v>
      </c>
      <c r="E34">
        <f t="shared" ref="E34:G57" si="4">(E3-E$28)/E$29</f>
        <v>-0.7770970291952114</v>
      </c>
      <c r="F34" s="5">
        <f t="shared" si="4"/>
        <v>0.83227132957353434</v>
      </c>
      <c r="G34">
        <f t="shared" si="4"/>
        <v>-0.87182997990315203</v>
      </c>
      <c r="H34" s="5" t="s">
        <v>16</v>
      </c>
      <c r="I34" s="5">
        <v>0</v>
      </c>
      <c r="J34">
        <v>1</v>
      </c>
      <c r="K34">
        <v>1</v>
      </c>
    </row>
    <row r="35" spans="1:37" x14ac:dyDescent="0.2">
      <c r="A35" s="1">
        <v>3</v>
      </c>
      <c r="B35" s="5" t="s">
        <v>17</v>
      </c>
      <c r="C35" s="5" t="s">
        <v>18</v>
      </c>
      <c r="D35" s="5" t="s">
        <v>19</v>
      </c>
      <c r="E35">
        <f t="shared" si="4"/>
        <v>-0.36688642955898421</v>
      </c>
      <c r="F35" s="5">
        <f t="shared" si="4"/>
        <v>-0.48219426749667271</v>
      </c>
      <c r="G35">
        <f t="shared" si="4"/>
        <v>-0.28963967612809222</v>
      </c>
      <c r="H35" s="5" t="s">
        <v>12</v>
      </c>
      <c r="I35" s="5">
        <v>1</v>
      </c>
      <c r="J35">
        <v>1</v>
      </c>
      <c r="K35">
        <v>1</v>
      </c>
    </row>
    <row r="36" spans="1:37" x14ac:dyDescent="0.2">
      <c r="A36" s="1">
        <v>4</v>
      </c>
      <c r="B36" s="5" t="s">
        <v>20</v>
      </c>
      <c r="C36" s="5" t="s">
        <v>21</v>
      </c>
      <c r="D36" s="5" t="s">
        <v>22</v>
      </c>
      <c r="E36">
        <f t="shared" si="4"/>
        <v>-0.92946802662635464</v>
      </c>
      <c r="F36" s="5">
        <f t="shared" si="4"/>
        <v>1.305076557091134</v>
      </c>
      <c r="G36">
        <f t="shared" si="4"/>
        <v>1.7286200436254482</v>
      </c>
      <c r="H36" s="5" t="s">
        <v>12</v>
      </c>
      <c r="I36" s="5">
        <v>1</v>
      </c>
      <c r="J36">
        <v>2</v>
      </c>
      <c r="K36" s="17">
        <v>0</v>
      </c>
    </row>
    <row r="37" spans="1:37" x14ac:dyDescent="0.2">
      <c r="A37" s="8">
        <v>5</v>
      </c>
      <c r="B37" s="9" t="s">
        <v>23</v>
      </c>
      <c r="C37" s="9" t="s">
        <v>24</v>
      </c>
      <c r="D37" s="9" t="s">
        <v>25</v>
      </c>
      <c r="E37">
        <f t="shared" si="4"/>
        <v>0.68458712553267043</v>
      </c>
      <c r="F37" s="5">
        <f t="shared" si="4"/>
        <v>-0.79739775250840605</v>
      </c>
      <c r="G37">
        <f t="shared" si="4"/>
        <v>-0.34300712064080607</v>
      </c>
      <c r="H37" s="9" t="s">
        <v>12</v>
      </c>
      <c r="I37" s="9">
        <v>1</v>
      </c>
      <c r="J37">
        <v>1</v>
      </c>
      <c r="K37">
        <v>1</v>
      </c>
    </row>
    <row r="38" spans="1:37" x14ac:dyDescent="0.2">
      <c r="A38" s="1">
        <v>6</v>
      </c>
      <c r="B38" s="5" t="s">
        <v>9</v>
      </c>
      <c r="C38" s="5" t="s">
        <v>10</v>
      </c>
      <c r="D38" s="5" t="s">
        <v>11</v>
      </c>
      <c r="E38">
        <f t="shared" ca="1" si="4"/>
        <v>1.3687862379984468</v>
      </c>
      <c r="F38" s="5">
        <f t="shared" ca="1" si="4"/>
        <v>-7.2167691538266895E-2</v>
      </c>
      <c r="G38">
        <f t="shared" ca="1" si="4"/>
        <v>0.68786567534775311</v>
      </c>
      <c r="H38" s="5" t="s">
        <v>12</v>
      </c>
      <c r="I38" s="5">
        <v>1</v>
      </c>
      <c r="J38">
        <v>1</v>
      </c>
      <c r="K38">
        <v>1</v>
      </c>
    </row>
    <row r="39" spans="1:37" x14ac:dyDescent="0.2">
      <c r="A39" s="1">
        <v>7</v>
      </c>
      <c r="B39" s="5" t="s">
        <v>13</v>
      </c>
      <c r="C39" s="5" t="s">
        <v>14</v>
      </c>
      <c r="D39" s="5" t="s">
        <v>26</v>
      </c>
      <c r="E39">
        <f t="shared" ca="1" si="4"/>
        <v>-0.22376058236549723</v>
      </c>
      <c r="F39" s="5">
        <f t="shared" ca="1" si="4"/>
        <v>1.3251333186503438</v>
      </c>
      <c r="G39">
        <f t="shared" ca="1" si="4"/>
        <v>-1.919495653862503</v>
      </c>
      <c r="H39" s="5" t="s">
        <v>16</v>
      </c>
      <c r="I39" s="5">
        <v>0</v>
      </c>
      <c r="J39">
        <v>1</v>
      </c>
      <c r="K39">
        <v>1</v>
      </c>
    </row>
    <row r="40" spans="1:37" x14ac:dyDescent="0.2">
      <c r="A40" s="8">
        <v>8</v>
      </c>
      <c r="B40" s="5" t="s">
        <v>17</v>
      </c>
      <c r="C40" s="5" t="s">
        <v>18</v>
      </c>
      <c r="D40" s="5" t="s">
        <v>19</v>
      </c>
      <c r="E40">
        <f t="shared" ca="1" si="4"/>
        <v>-0.51763771399711156</v>
      </c>
      <c r="F40" s="5">
        <f t="shared" ca="1" si="4"/>
        <v>-0.83189386591051373</v>
      </c>
      <c r="G40">
        <f t="shared" ca="1" si="4"/>
        <v>1.6964579090738945</v>
      </c>
      <c r="H40" s="5" t="s">
        <v>12</v>
      </c>
      <c r="I40" s="5">
        <v>1</v>
      </c>
      <c r="J40">
        <v>1</v>
      </c>
      <c r="K40">
        <v>1</v>
      </c>
    </row>
    <row r="41" spans="1:37" x14ac:dyDescent="0.2">
      <c r="A41" s="1">
        <v>9</v>
      </c>
      <c r="B41" s="5" t="s">
        <v>20</v>
      </c>
      <c r="C41" s="5" t="s">
        <v>21</v>
      </c>
      <c r="D41" s="5" t="s">
        <v>22</v>
      </c>
      <c r="E41">
        <f t="shared" ca="1" si="4"/>
        <v>-1.1148104647984416</v>
      </c>
      <c r="F41" s="5">
        <f t="shared" ca="1" si="4"/>
        <v>0.11918513029191011</v>
      </c>
      <c r="G41">
        <f t="shared" ca="1" si="4"/>
        <v>1.5554989732477247</v>
      </c>
      <c r="H41" s="5" t="s">
        <v>12</v>
      </c>
      <c r="I41" s="5">
        <v>1</v>
      </c>
      <c r="J41">
        <v>2</v>
      </c>
      <c r="K41" s="17">
        <v>0</v>
      </c>
    </row>
    <row r="42" spans="1:37" x14ac:dyDescent="0.2">
      <c r="A42" s="1">
        <v>10</v>
      </c>
      <c r="B42" s="9" t="s">
        <v>23</v>
      </c>
      <c r="C42" s="9" t="s">
        <v>24</v>
      </c>
      <c r="D42" s="9" t="s">
        <v>25</v>
      </c>
      <c r="E42">
        <f t="shared" ca="1" si="4"/>
        <v>0.74265159817702953</v>
      </c>
      <c r="F42" s="5">
        <f t="shared" ca="1" si="4"/>
        <v>-0.2512737697577187</v>
      </c>
      <c r="G42">
        <f t="shared" ca="1" si="4"/>
        <v>1.5948194983442736</v>
      </c>
      <c r="H42" s="9" t="s">
        <v>12</v>
      </c>
      <c r="I42" s="9">
        <v>1</v>
      </c>
      <c r="J42">
        <v>1</v>
      </c>
      <c r="K42">
        <v>1</v>
      </c>
    </row>
    <row r="43" spans="1:37" x14ac:dyDescent="0.2">
      <c r="A43" s="8">
        <v>11</v>
      </c>
      <c r="B43" s="5" t="s">
        <v>9</v>
      </c>
      <c r="C43" s="5" t="s">
        <v>10</v>
      </c>
      <c r="D43" s="5" t="s">
        <v>11</v>
      </c>
      <c r="E43">
        <f t="shared" ca="1" si="4"/>
        <v>1.2195522771262655</v>
      </c>
      <c r="F43" s="5">
        <f t="shared" ca="1" si="4"/>
        <v>-1.1699657916483372</v>
      </c>
      <c r="G43">
        <f t="shared" ca="1" si="4"/>
        <v>-2.3256201027225818</v>
      </c>
      <c r="H43" s="5" t="s">
        <v>12</v>
      </c>
      <c r="I43" s="5">
        <v>1</v>
      </c>
      <c r="J43">
        <v>1</v>
      </c>
      <c r="K43">
        <v>1</v>
      </c>
    </row>
    <row r="44" spans="1:37" x14ac:dyDescent="0.2">
      <c r="A44" s="1">
        <v>12</v>
      </c>
      <c r="B44" s="5" t="s">
        <v>13</v>
      </c>
      <c r="C44" s="5" t="s">
        <v>14</v>
      </c>
      <c r="D44" s="5" t="s">
        <v>27</v>
      </c>
      <c r="E44">
        <f t="shared" ca="1" si="4"/>
        <v>0.27294069119195458</v>
      </c>
      <c r="F44" s="5">
        <f t="shared" ca="1" si="4"/>
        <v>0.94688680720577678</v>
      </c>
      <c r="G44">
        <f t="shared" ca="1" si="4"/>
        <v>-1.1506058718980754</v>
      </c>
      <c r="H44" s="5" t="s">
        <v>16</v>
      </c>
      <c r="I44" s="5">
        <v>0</v>
      </c>
      <c r="J44">
        <v>2</v>
      </c>
      <c r="K44" s="17">
        <v>0</v>
      </c>
    </row>
    <row r="45" spans="1:37" x14ac:dyDescent="0.2">
      <c r="A45" s="1">
        <v>13</v>
      </c>
      <c r="B45" s="5" t="s">
        <v>17</v>
      </c>
      <c r="C45" s="5" t="s">
        <v>18</v>
      </c>
      <c r="D45" s="5" t="s">
        <v>19</v>
      </c>
      <c r="E45">
        <f t="shared" ca="1" si="4"/>
        <v>9.7339841425293325E-2</v>
      </c>
      <c r="F45" s="5">
        <f t="shared" ca="1" si="4"/>
        <v>-2.2225537076685455</v>
      </c>
      <c r="G45">
        <f t="shared" ca="1" si="4"/>
        <v>7.0252372360832163E-2</v>
      </c>
      <c r="H45" s="5" t="s">
        <v>12</v>
      </c>
      <c r="I45" s="5">
        <v>1</v>
      </c>
      <c r="J45">
        <v>1</v>
      </c>
      <c r="K45">
        <v>1</v>
      </c>
    </row>
    <row r="46" spans="1:37" x14ac:dyDescent="0.2">
      <c r="A46" s="8">
        <v>14</v>
      </c>
      <c r="B46" s="5" t="s">
        <v>20</v>
      </c>
      <c r="C46" s="5" t="s">
        <v>21</v>
      </c>
      <c r="D46" s="5" t="s">
        <v>22</v>
      </c>
      <c r="E46">
        <f t="shared" ca="1" si="4"/>
        <v>-0.9413044989727366</v>
      </c>
      <c r="F46" s="5">
        <f t="shared" ca="1" si="4"/>
        <v>1.7573594880611203</v>
      </c>
      <c r="G46">
        <f t="shared" ca="1" si="4"/>
        <v>0.35956261868012585</v>
      </c>
      <c r="H46" s="5" t="s">
        <v>12</v>
      </c>
      <c r="I46" s="5">
        <v>1</v>
      </c>
      <c r="J46">
        <v>1</v>
      </c>
      <c r="K46">
        <v>1</v>
      </c>
    </row>
    <row r="47" spans="1:37" x14ac:dyDescent="0.2">
      <c r="A47" s="1">
        <v>15</v>
      </c>
      <c r="B47" s="9" t="s">
        <v>23</v>
      </c>
      <c r="C47" s="9" t="s">
        <v>24</v>
      </c>
      <c r="D47" s="9" t="s">
        <v>25</v>
      </c>
      <c r="E47">
        <f t="shared" ca="1" si="4"/>
        <v>0.47874188777280319</v>
      </c>
      <c r="F47" s="5">
        <f t="shared" ca="1" si="4"/>
        <v>-1.7756669350904006E-2</v>
      </c>
      <c r="G47">
        <f t="shared" ca="1" si="4"/>
        <v>1.3423725694819697</v>
      </c>
      <c r="H47" s="9" t="s">
        <v>12</v>
      </c>
      <c r="I47" s="9">
        <v>1</v>
      </c>
      <c r="J47">
        <v>1</v>
      </c>
      <c r="K47">
        <v>1</v>
      </c>
    </row>
    <row r="48" spans="1:37" x14ac:dyDescent="0.2">
      <c r="A48" s="1">
        <v>16</v>
      </c>
      <c r="B48" s="5" t="s">
        <v>9</v>
      </c>
      <c r="C48" s="5" t="s">
        <v>10</v>
      </c>
      <c r="D48" s="5" t="s">
        <v>11</v>
      </c>
      <c r="E48">
        <f t="shared" ca="1" si="4"/>
        <v>1.6030877544167144</v>
      </c>
      <c r="F48" s="5">
        <f t="shared" ca="1" si="4"/>
        <v>-2.5836724843654064</v>
      </c>
      <c r="G48">
        <f t="shared" ca="1" si="4"/>
        <v>1.1179041769840705</v>
      </c>
      <c r="H48" s="5" t="s">
        <v>12</v>
      </c>
      <c r="I48" s="5">
        <v>1</v>
      </c>
      <c r="J48">
        <v>1</v>
      </c>
      <c r="K48">
        <v>1</v>
      </c>
    </row>
    <row r="49" spans="1:11" x14ac:dyDescent="0.2">
      <c r="A49" s="8">
        <v>17</v>
      </c>
      <c r="B49" s="5" t="s">
        <v>13</v>
      </c>
      <c r="C49" s="5" t="s">
        <v>14</v>
      </c>
      <c r="D49" s="5" t="s">
        <v>28</v>
      </c>
      <c r="E49">
        <f t="shared" ca="1" si="4"/>
        <v>-0.25166655357105122</v>
      </c>
      <c r="F49" s="5">
        <f t="shared" ca="1" si="4"/>
        <v>1.208856871559324</v>
      </c>
      <c r="G49">
        <f t="shared" ca="1" si="4"/>
        <v>-1.7950657743639187</v>
      </c>
      <c r="H49" s="5" t="s">
        <v>16</v>
      </c>
      <c r="I49" s="5">
        <v>0</v>
      </c>
      <c r="J49">
        <v>1</v>
      </c>
      <c r="K49">
        <v>1</v>
      </c>
    </row>
    <row r="50" spans="1:11" x14ac:dyDescent="0.2">
      <c r="A50" s="1">
        <v>18</v>
      </c>
      <c r="B50" s="5" t="s">
        <v>17</v>
      </c>
      <c r="C50" s="5" t="s">
        <v>18</v>
      </c>
      <c r="D50" s="5" t="s">
        <v>19</v>
      </c>
      <c r="E50">
        <f t="shared" ca="1" si="4"/>
        <v>-0.85463042266881928</v>
      </c>
      <c r="F50" s="5">
        <f t="shared" ca="1" si="4"/>
        <v>-0.13535386626812837</v>
      </c>
      <c r="G50">
        <f t="shared" ca="1" si="4"/>
        <v>1.1742932083378772</v>
      </c>
      <c r="H50" s="5" t="s">
        <v>12</v>
      </c>
      <c r="I50" s="5">
        <v>1</v>
      </c>
      <c r="J50">
        <v>1</v>
      </c>
      <c r="K50">
        <v>1</v>
      </c>
    </row>
    <row r="51" spans="1:11" x14ac:dyDescent="0.2">
      <c r="A51" s="1">
        <v>19</v>
      </c>
      <c r="B51" s="5" t="s">
        <v>20</v>
      </c>
      <c r="C51" s="5" t="s">
        <v>21</v>
      </c>
      <c r="D51" s="5" t="s">
        <v>22</v>
      </c>
      <c r="E51">
        <f t="shared" ca="1" si="4"/>
        <v>-1.6298434497992806</v>
      </c>
      <c r="F51" s="5">
        <f t="shared" ca="1" si="4"/>
        <v>1.370886997252754</v>
      </c>
      <c r="G51">
        <f t="shared" ca="1" si="4"/>
        <v>-0.30220658855215299</v>
      </c>
      <c r="H51" s="5" t="s">
        <v>12</v>
      </c>
      <c r="I51" s="5">
        <v>1</v>
      </c>
      <c r="J51">
        <v>2</v>
      </c>
      <c r="K51" s="17">
        <v>0</v>
      </c>
    </row>
    <row r="52" spans="1:11" x14ac:dyDescent="0.2">
      <c r="A52" s="8">
        <v>20</v>
      </c>
      <c r="B52" s="9" t="s">
        <v>23</v>
      </c>
      <c r="C52" s="9" t="s">
        <v>24</v>
      </c>
      <c r="D52" s="9" t="s">
        <v>25</v>
      </c>
      <c r="E52">
        <f t="shared" ca="1" si="4"/>
        <v>2.0920529352215542</v>
      </c>
      <c r="F52" s="5">
        <f t="shared" ca="1" si="4"/>
        <v>-2.360362186593719</v>
      </c>
      <c r="G52">
        <f t="shared" ca="1" si="4"/>
        <v>1.8233408659321888</v>
      </c>
      <c r="H52" s="9" t="s">
        <v>12</v>
      </c>
      <c r="I52" s="9">
        <v>1</v>
      </c>
      <c r="J52">
        <v>1</v>
      </c>
      <c r="K52">
        <v>1</v>
      </c>
    </row>
    <row r="53" spans="1:11" x14ac:dyDescent="0.2">
      <c r="A53" s="1">
        <v>21</v>
      </c>
      <c r="B53" s="5" t="s">
        <v>9</v>
      </c>
      <c r="C53" s="5" t="s">
        <v>10</v>
      </c>
      <c r="D53" s="5" t="s">
        <v>11</v>
      </c>
      <c r="E53">
        <f t="shared" ca="1" si="4"/>
        <v>1.3445449540079584</v>
      </c>
      <c r="F53" s="5">
        <f t="shared" ca="1" si="4"/>
        <v>-0.54655174478743795</v>
      </c>
      <c r="G53">
        <f t="shared" ca="1" si="4"/>
        <v>-0.71291233243628116</v>
      </c>
      <c r="H53" s="5" t="s">
        <v>12</v>
      </c>
      <c r="I53" s="5">
        <v>1</v>
      </c>
      <c r="J53">
        <v>1</v>
      </c>
      <c r="K53">
        <v>1</v>
      </c>
    </row>
    <row r="54" spans="1:11" x14ac:dyDescent="0.2">
      <c r="A54" s="1">
        <v>22</v>
      </c>
      <c r="B54" s="5" t="s">
        <v>13</v>
      </c>
      <c r="C54" s="5" t="s">
        <v>14</v>
      </c>
      <c r="D54" s="5" t="s">
        <v>29</v>
      </c>
      <c r="E54">
        <f t="shared" ca="1" si="4"/>
        <v>-1.1255695504502887</v>
      </c>
      <c r="F54" s="5">
        <f t="shared" ca="1" si="4"/>
        <v>9.4894233951189497E-2</v>
      </c>
      <c r="G54">
        <f t="shared" ca="1" si="4"/>
        <v>-1.8091956160911158</v>
      </c>
      <c r="H54" s="5" t="s">
        <v>16</v>
      </c>
      <c r="I54" s="5">
        <v>0</v>
      </c>
      <c r="J54">
        <v>1</v>
      </c>
      <c r="K54">
        <v>1</v>
      </c>
    </row>
    <row r="55" spans="1:11" x14ac:dyDescent="0.2">
      <c r="A55" s="8">
        <v>23</v>
      </c>
      <c r="B55" s="5" t="s">
        <v>17</v>
      </c>
      <c r="C55" s="5" t="s">
        <v>18</v>
      </c>
      <c r="D55" s="5" t="s">
        <v>19</v>
      </c>
      <c r="E55">
        <f t="shared" ca="1" si="4"/>
        <v>0.85787898294255738</v>
      </c>
      <c r="F55" s="5">
        <f t="shared" ca="1" si="4"/>
        <v>-0.36706366543509084</v>
      </c>
      <c r="G55">
        <f t="shared" ca="1" si="4"/>
        <v>1.4852654313065425</v>
      </c>
      <c r="H55" s="5" t="s">
        <v>12</v>
      </c>
      <c r="I55" s="5">
        <v>1</v>
      </c>
      <c r="J55">
        <v>1</v>
      </c>
      <c r="K55">
        <v>1</v>
      </c>
    </row>
    <row r="56" spans="1:11" x14ac:dyDescent="0.2">
      <c r="A56" s="1">
        <v>24</v>
      </c>
      <c r="B56" s="5" t="s">
        <v>20</v>
      </c>
      <c r="C56" s="5" t="s">
        <v>21</v>
      </c>
      <c r="D56" s="5" t="s">
        <v>22</v>
      </c>
      <c r="E56">
        <f t="shared" ca="1" si="4"/>
        <v>-0.92391636375550523</v>
      </c>
      <c r="F56" s="5">
        <f t="shared" ca="1" si="4"/>
        <v>2.5062035823373821</v>
      </c>
      <c r="G56">
        <f t="shared" ca="1" si="4"/>
        <v>-0.42089346255514698</v>
      </c>
      <c r="H56" s="5" t="s">
        <v>12</v>
      </c>
      <c r="I56" s="5">
        <v>1</v>
      </c>
      <c r="J56">
        <v>2</v>
      </c>
      <c r="K56" s="17">
        <v>0</v>
      </c>
    </row>
    <row r="57" spans="1:11" x14ac:dyDescent="0.2">
      <c r="A57" s="1">
        <v>25</v>
      </c>
      <c r="B57" s="9" t="s">
        <v>23</v>
      </c>
      <c r="C57" s="9" t="s">
        <v>24</v>
      </c>
      <c r="D57" s="9" t="s">
        <v>25</v>
      </c>
      <c r="E57">
        <f t="shared" ca="1" si="4"/>
        <v>0.50182405599381874</v>
      </c>
      <c r="F57" s="5">
        <f t="shared" ca="1" si="4"/>
        <v>-1.2465009774694709</v>
      </c>
      <c r="G57">
        <f t="shared" ca="1" si="4"/>
        <v>-1.3679960504784003</v>
      </c>
      <c r="H57" s="9" t="s">
        <v>12</v>
      </c>
      <c r="I57" s="9">
        <v>1</v>
      </c>
      <c r="J57">
        <v>1</v>
      </c>
      <c r="K57">
        <v>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178ED7-B3C6-C748-8A93-956454099B7E}">
  <dimension ref="A1"/>
  <sheetViews>
    <sheetView topLeftCell="A34" zoomScale="120" zoomScaleNormal="120" workbookViewId="0">
      <selection activeCell="B66" sqref="B66"/>
    </sheetView>
  </sheetViews>
  <sheetFormatPr baseColWidth="10" defaultRowHeight="15" x14ac:dyDescent="0.2"/>
  <sheetData>
    <row r="1" spans="1:1" x14ac:dyDescent="0.2">
      <c r="A1" s="15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929EC7-7BBF-2E40-B119-F67D4C767E52}">
  <dimension ref="A1"/>
  <sheetViews>
    <sheetView workbookViewId="0">
      <selection activeCell="M24" sqref="M24"/>
    </sheetView>
  </sheetViews>
  <sheetFormatPr baseColWidth="10" defaultRowHeight="15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Instructor</dc:creator>
  <cp:lastModifiedBy>Microsoft Office User</cp:lastModifiedBy>
  <dcterms:created xsi:type="dcterms:W3CDTF">2023-04-21T18:29:13Z</dcterms:created>
  <dcterms:modified xsi:type="dcterms:W3CDTF">2023-04-27T01:05:06Z</dcterms:modified>
</cp:coreProperties>
</file>